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3.17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<sst xmlns="http://schemas.openxmlformats.org/spreadsheetml/2006/main" count="36" uniqueCount="25">
  <si>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Väderlek och miljö:</t>
  </si>
  <si>
    <t>Stadsdelsnämnd</t>
  </si>
  <si>
    <t>Åter-</t>
  </si>
  <si>
    <t>Invånare/</t>
  </si>
  <si>
    <t>Miljö-</t>
  </si>
  <si>
    <t>vinnings-</t>
  </si>
  <si>
    <t>återvinnings-</t>
  </si>
  <si>
    <t>station</t>
  </si>
  <si>
    <t>platser</t>
  </si>
  <si>
    <t>centraler</t>
  </si>
  <si>
    <t>-</t>
  </si>
  <si>
    <t>Hela kommunen</t>
  </si>
  <si>
    <t>stadsdelsnämnder</t>
  </si>
  <si>
    <t>Angered</t>
  </si>
  <si>
    <t>Östra Göteborg</t>
  </si>
  <si>
    <t>Örgryte-Härlanda</t>
  </si>
  <si>
    <t>Centrum</t>
  </si>
  <si>
    <t>Majorna-Linné</t>
  </si>
  <si>
    <t>Askim-Frölunda-Högsbo</t>
  </si>
  <si>
    <t>Västra Göteborg</t>
  </si>
  <si>
    <t>Västra Hisingen</t>
  </si>
  <si>
    <t>Lundby</t>
  </si>
  <si>
    <t>Norra Hisingen</t>
  </si>
  <si>
    <t>Källa:  Kretslopp och vatten</t>
  </si>
  <si>
    <t xml:space="preserve">Miljöstationer, återvinningsplatser och -centraler 2014, 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</si>
</sst>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0.0%"/>
    <numFmt numFmtId="171" formatCode="###0"/>
    <numFmt numFmtId="172" formatCode="#,##0.000;[Red]&quot;-&quot;#,##0.000"/>
    <numFmt numFmtId="173" formatCode="#,##0.0;[Red]&quot;-&quot;#,##0.0"/>
    <numFmt numFmtId="174" formatCode="0.000"/>
    <numFmt numFmtId="175" formatCode="0.0000"/>
    <numFmt numFmtId="176" formatCode="0.00000"/>
    <numFmt numFmtId="177" formatCode="###0.0"/>
    <numFmt numFmtId="178" formatCode="###0.00"/>
    <numFmt numFmtId="179" formatCode="###0.000"/>
    <numFmt numFmtId="180" formatCode="_-* #,##0.000\ _k_r_-;\-* #,##0.000\ _k_r_-;_-* &quot;-&quot;??\ _k_r_-;_-@_-"/>
    <numFmt numFmtId="181" formatCode="\1.\8"/>
    <numFmt numFmtId="182" formatCode="0.\5"/>
    <numFmt numFmtId="183" formatCode="\1\7.\1"/>
    <numFmt numFmtId="184" formatCode="0.00;[Red]0.00"/>
    <numFmt numFmtId="185" formatCode="0.000;[Red]0.000"/>
    <numFmt numFmtId="186" formatCode="0.0000;[Red]0.0000"/>
    <numFmt numFmtId="187" formatCode="0.0;[Red]0.0"/>
    <numFmt numFmtId="188" formatCode="0.000000"/>
    <numFmt numFmtId="189" formatCode="0.0000000"/>
    <numFmt numFmtId="190" formatCode="0.00000000"/>
    <numFmt numFmtId="191" formatCode="0.000000000"/>
    <numFmt numFmtId="192" formatCode="#,##0.00\ &quot;kr&quot;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52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10"/>
      <name val="Univers (W1)"/>
      <family val="2"/>
    </font>
    <font>
      <sz val="9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51" applyFont="1">
      <alignment/>
      <protection/>
    </xf>
    <xf numFmtId="0" fontId="8" fillId="0" borderId="0" xfId="51" applyFont="1">
      <alignment/>
      <protection/>
    </xf>
    <xf numFmtId="0" fontId="7" fillId="0" borderId="0" xfId="51" applyFont="1" applyAlignment="1">
      <alignment horizontal="left"/>
      <protection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12" fillId="0" borderId="0" xfId="51" applyNumberFormat="1" applyFont="1" applyFill="1" applyBorder="1" applyAlignment="1">
      <alignment horizontal="left"/>
      <protection/>
    </xf>
    <xf numFmtId="3" fontId="12" fillId="0" borderId="0" xfId="51" applyNumberFormat="1" applyFont="1" applyFill="1" applyBorder="1">
      <alignment/>
      <protection/>
    </xf>
    <xf numFmtId="3" fontId="12" fillId="0" borderId="0" xfId="51" applyNumberFormat="1" applyFont="1" applyFill="1" applyBorder="1" applyAlignment="1">
      <alignment horizontal="right"/>
      <protection/>
    </xf>
    <xf numFmtId="0" fontId="11" fillId="33" borderId="0" xfId="53" applyFont="1" applyFill="1" applyBorder="1" applyAlignment="1">
      <alignment horizontal="left" vertical="center"/>
      <protection/>
    </xf>
    <xf numFmtId="0" fontId="11" fillId="33" borderId="0" xfId="54" applyFont="1" applyFill="1" applyBorder="1" applyAlignment="1">
      <alignment horizontal="right"/>
      <protection/>
    </xf>
    <xf numFmtId="0" fontId="7" fillId="0" borderId="0" xfId="54" applyFont="1">
      <alignment/>
      <protection/>
    </xf>
    <xf numFmtId="3" fontId="11" fillId="33" borderId="0" xfId="54" applyNumberFormat="1" applyFont="1" applyFill="1" applyBorder="1">
      <alignment/>
      <protection/>
    </xf>
    <xf numFmtId="3" fontId="11" fillId="33" borderId="0" xfId="53" applyNumberFormat="1" applyFont="1" applyFill="1" applyBorder="1" applyAlignment="1">
      <alignment horizontal="right" vertical="center"/>
      <protection/>
    </xf>
    <xf numFmtId="3" fontId="11" fillId="33" borderId="0" xfId="0" applyNumberFormat="1" applyFont="1" applyFill="1" applyBorder="1" applyAlignment="1">
      <alignment horizontal="right" vertical="center"/>
    </xf>
    <xf numFmtId="3" fontId="12" fillId="0" borderId="0" xfId="54" applyNumberFormat="1" applyFont="1" applyFill="1">
      <alignment/>
      <protection/>
    </xf>
    <xf numFmtId="3" fontId="12" fillId="0" borderId="0" xfId="54" applyNumberFormat="1" applyFont="1" applyFill="1" applyAlignment="1" quotePrefix="1">
      <alignment horizontal="right"/>
      <protection/>
    </xf>
    <xf numFmtId="3" fontId="14" fillId="0" borderId="10" xfId="52" applyNumberFormat="1" applyFont="1" applyFill="1" applyBorder="1">
      <alignment/>
      <protection/>
    </xf>
    <xf numFmtId="3" fontId="14" fillId="0" borderId="10" xfId="54" applyNumberFormat="1" applyFont="1" applyFill="1" applyBorder="1">
      <alignment/>
      <protection/>
    </xf>
    <xf numFmtId="0" fontId="13" fillId="0" borderId="0" xfId="54" applyFont="1">
      <alignment/>
      <protection/>
    </xf>
    <xf numFmtId="3" fontId="12" fillId="0" borderId="0" xfId="50" applyNumberFormat="1" applyFont="1" applyFill="1" applyBorder="1">
      <alignment/>
      <protection/>
    </xf>
    <xf numFmtId="3" fontId="12" fillId="0" borderId="0" xfId="50" applyNumberFormat="1" applyFont="1" applyFill="1">
      <alignment/>
      <protection/>
    </xf>
    <xf numFmtId="0" fontId="13" fillId="0" borderId="11" xfId="54" applyFont="1" applyBorder="1" applyAlignment="1">
      <alignment horizontal="left"/>
      <protection/>
    </xf>
    <xf numFmtId="3" fontId="33" fillId="0" borderId="0" xfId="0" applyNumberFormat="1" applyFont="1" applyAlignment="1">
      <alignment/>
    </xf>
    <xf numFmtId="3" fontId="34" fillId="0" borderId="0" xfId="0" applyNumberFormat="1" applyFont="1" applyAlignment="1">
      <alignment/>
    </xf>
  </cellXfs>
  <cellStyles count="56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OHLAG" xfId="50"/>
    <cellStyle name="Normal_ÅB93S30" xfId="51"/>
    <cellStyle name="Normal_ÅB93T218" xfId="52"/>
    <cellStyle name="Normal_ÅB93T287" xfId="53"/>
    <cellStyle name="Normal_ÅB93T293" xfId="54"/>
    <cellStyle name="Percent" xfId="55"/>
    <cellStyle name="Rubrik" xfId="56"/>
    <cellStyle name="Rubrik 1" xfId="57"/>
    <cellStyle name="Rubrik 2" xfId="58"/>
    <cellStyle name="Rubrik 3" xfId="59"/>
    <cellStyle name="Rubrik 4" xfId="60"/>
    <cellStyle name="Summa" xfId="61"/>
    <cellStyle name="Comma" xfId="62"/>
    <cellStyle name="Tusental (0)_ÅB93S029" xfId="63"/>
    <cellStyle name="Comma [0]" xfId="64"/>
    <cellStyle name="Utdata" xfId="65"/>
    <cellStyle name="Currency" xfId="66"/>
    <cellStyle name="Valuta (0)_ÅB93S029" xfId="67"/>
    <cellStyle name="Currency [0]" xfId="68"/>
    <cellStyle name="Varnings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zoomScalePageLayoutView="0" workbookViewId="0" topLeftCell="A1">
      <selection activeCell="C21" sqref="C21"/>
    </sheetView>
  </sheetViews>
  <sheetFormatPr defaultColWidth="9.00390625" defaultRowHeight="12.75"/>
  <cols>
    <col min="1" max="1" width="20.00390625" style="3" customWidth="1"/>
    <col min="2" max="2" width="11.375" style="3" customWidth="1"/>
    <col min="3" max="3" width="19.25390625" style="3" customWidth="1"/>
    <col min="4" max="4" width="14.625" style="3" customWidth="1"/>
    <col min="5" max="5" width="15.75390625" style="1" customWidth="1"/>
    <col min="6" max="16384" width="9.125" style="1" customWidth="1"/>
  </cols>
  <sheetData>
    <row r="1" ht="12.75">
      <c r="A1" s="4" t="s">
        <v>0</v>
      </c>
    </row>
    <row r="2" ht="15">
      <c r="A2" s="5" t="s">
        <v>24</v>
      </c>
    </row>
    <row r="3" ht="15">
      <c r="A3" s="5" t="s">
        <v>12</v>
      </c>
    </row>
    <row r="4" spans="1:5" s="2" customFormat="1" ht="12" customHeight="1">
      <c r="A4" s="6"/>
      <c r="B4" s="8"/>
      <c r="C4" s="8"/>
      <c r="D4" s="8"/>
      <c r="E4" s="7"/>
    </row>
    <row r="5" spans="1:5" s="11" customFormat="1" ht="13.5" customHeight="1">
      <c r="A5" s="9" t="s">
        <v>1</v>
      </c>
      <c r="B5" s="10" t="s">
        <v>2</v>
      </c>
      <c r="C5" s="10" t="s">
        <v>3</v>
      </c>
      <c r="D5" s="10" t="s">
        <v>4</v>
      </c>
      <c r="E5" s="10" t="s">
        <v>2</v>
      </c>
    </row>
    <row r="6" spans="1:5" s="11" customFormat="1" ht="13.5" customHeight="1">
      <c r="A6" s="12"/>
      <c r="B6" s="13" t="s">
        <v>5</v>
      </c>
      <c r="C6" s="13" t="s">
        <v>6</v>
      </c>
      <c r="D6" s="13" t="s">
        <v>7</v>
      </c>
      <c r="E6" s="14" t="s">
        <v>5</v>
      </c>
    </row>
    <row r="7" spans="1:5" s="11" customFormat="1" ht="13.5" customHeight="1">
      <c r="A7" s="12"/>
      <c r="B7" s="13" t="s">
        <v>8</v>
      </c>
      <c r="C7" s="13" t="s">
        <v>8</v>
      </c>
      <c r="D7" s="13"/>
      <c r="E7" s="14" t="s">
        <v>9</v>
      </c>
    </row>
    <row r="8" spans="1:8" s="11" customFormat="1" ht="18" customHeight="1">
      <c r="A8" s="20" t="s">
        <v>13</v>
      </c>
      <c r="B8" s="15">
        <v>29</v>
      </c>
      <c r="C8" s="15">
        <f>49926/B8</f>
        <v>1721.5862068965516</v>
      </c>
      <c r="D8" s="16" t="s">
        <v>10</v>
      </c>
      <c r="E8" s="16" t="s">
        <v>10</v>
      </c>
      <c r="H8" s="23"/>
    </row>
    <row r="9" spans="1:8" s="11" customFormat="1" ht="12" customHeight="1">
      <c r="A9" s="21" t="s">
        <v>14</v>
      </c>
      <c r="B9" s="15">
        <v>32</v>
      </c>
      <c r="C9" s="15">
        <f>46232/B9</f>
        <v>1444.75</v>
      </c>
      <c r="D9" s="15">
        <v>1</v>
      </c>
      <c r="E9" s="16">
        <v>2</v>
      </c>
      <c r="H9" s="23"/>
    </row>
    <row r="10" spans="1:8" s="11" customFormat="1" ht="12" customHeight="1">
      <c r="A10" s="21" t="s">
        <v>15</v>
      </c>
      <c r="B10" s="15">
        <v>31</v>
      </c>
      <c r="C10" s="15">
        <f>57916/B10</f>
        <v>1868.258064516129</v>
      </c>
      <c r="D10" s="16" t="s">
        <v>10</v>
      </c>
      <c r="E10" s="16">
        <v>1</v>
      </c>
      <c r="H10" s="23"/>
    </row>
    <row r="11" spans="1:8" s="11" customFormat="1" ht="12" customHeight="1">
      <c r="A11" s="21" t="s">
        <v>16</v>
      </c>
      <c r="B11" s="15">
        <v>18</v>
      </c>
      <c r="C11" s="15">
        <f>59071/B11</f>
        <v>3281.722222222222</v>
      </c>
      <c r="D11" s="16" t="s">
        <v>10</v>
      </c>
      <c r="E11" s="16" t="s">
        <v>10</v>
      </c>
      <c r="H11" s="23"/>
    </row>
    <row r="12" spans="1:8" s="11" customFormat="1" ht="12" customHeight="1">
      <c r="A12" s="21" t="s">
        <v>17</v>
      </c>
      <c r="B12" s="15">
        <v>30</v>
      </c>
      <c r="C12" s="15">
        <f>63127/B12</f>
        <v>2104.233333333333</v>
      </c>
      <c r="D12" s="16">
        <v>2</v>
      </c>
      <c r="E12" s="16" t="s">
        <v>10</v>
      </c>
      <c r="H12" s="23"/>
    </row>
    <row r="13" spans="1:8" s="11" customFormat="1" ht="18" customHeight="1">
      <c r="A13" s="21" t="s">
        <v>18</v>
      </c>
      <c r="B13" s="15">
        <v>52</v>
      </c>
      <c r="C13" s="15">
        <f>56503/B13</f>
        <v>1086.5961538461538</v>
      </c>
      <c r="D13" s="16">
        <v>3</v>
      </c>
      <c r="E13" s="16">
        <v>1</v>
      </c>
      <c r="H13" s="23"/>
    </row>
    <row r="14" spans="1:8" s="11" customFormat="1" ht="12" customHeight="1">
      <c r="A14" s="21" t="s">
        <v>19</v>
      </c>
      <c r="B14" s="15">
        <v>37</v>
      </c>
      <c r="C14" s="15">
        <f>52108/B14</f>
        <v>1408.3243243243244</v>
      </c>
      <c r="D14" s="16">
        <v>5</v>
      </c>
      <c r="E14" s="16" t="s">
        <v>10</v>
      </c>
      <c r="H14" s="23"/>
    </row>
    <row r="15" spans="1:8" s="11" customFormat="1" ht="12" customHeight="1">
      <c r="A15" s="21" t="s">
        <v>20</v>
      </c>
      <c r="B15" s="15">
        <v>35</v>
      </c>
      <c r="C15" s="15">
        <f>52497/B15</f>
        <v>1499.9142857142858</v>
      </c>
      <c r="D15" s="16">
        <v>2</v>
      </c>
      <c r="E15" s="16">
        <v>1</v>
      </c>
      <c r="H15" s="23"/>
    </row>
    <row r="16" spans="1:8" s="11" customFormat="1" ht="12" customHeight="1">
      <c r="A16" s="21" t="s">
        <v>21</v>
      </c>
      <c r="B16" s="15">
        <v>24</v>
      </c>
      <c r="C16" s="15">
        <f>46058/B16</f>
        <v>1919.0833333333333</v>
      </c>
      <c r="D16" s="15">
        <v>1</v>
      </c>
      <c r="E16" s="16" t="s">
        <v>10</v>
      </c>
      <c r="H16" s="23"/>
    </row>
    <row r="17" spans="1:8" s="11" customFormat="1" ht="12" customHeight="1">
      <c r="A17" s="21" t="s">
        <v>22</v>
      </c>
      <c r="B17" s="15">
        <v>50</v>
      </c>
      <c r="C17" s="15">
        <f>48224/B17</f>
        <v>964.48</v>
      </c>
      <c r="D17" s="16" t="s">
        <v>10</v>
      </c>
      <c r="E17" s="15">
        <v>1</v>
      </c>
      <c r="H17" s="23"/>
    </row>
    <row r="18" spans="1:8" s="11" customFormat="1" ht="18" customHeight="1" thickBot="1">
      <c r="A18" s="17" t="s">
        <v>11</v>
      </c>
      <c r="B18" s="18">
        <f>SUM(B8:B17)</f>
        <v>338</v>
      </c>
      <c r="C18" s="18">
        <f>533271/B18</f>
        <v>1577.724852071006</v>
      </c>
      <c r="D18" s="18">
        <f>SUM(D8:D17)</f>
        <v>14</v>
      </c>
      <c r="E18" s="18">
        <f>SUM(E8:E17)</f>
        <v>6</v>
      </c>
      <c r="H18" s="24"/>
    </row>
    <row r="19" spans="1:5" s="19" customFormat="1" ht="18" customHeight="1">
      <c r="A19" s="22" t="s">
        <v>23</v>
      </c>
      <c r="B19" s="22"/>
      <c r="C19" s="22"/>
      <c r="D19" s="22"/>
      <c r="E19" s="22"/>
    </row>
  </sheetData>
  <sheetProtection/>
  <mergeCells count="1">
    <mergeCell ref="A19:E19"/>
  </mergeCells>
  <printOptions/>
  <pageMargins left="1.1811023622047245" right="0" top="0.3937007874015748" bottom="0" header="0.5" footer="0.5"/>
  <pageSetup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2008-01-09T09:08:46Z</cp:lastPrinted>
  <dcterms:created xsi:type="dcterms:W3CDTF">2003-04-14T10:57:30Z</dcterms:created>
  <dcterms:modified xsi:type="dcterms:W3CDTF">2014-12-03T09:47:57Z</dcterms:modified>
  <cp:category/>
  <cp:version/>
  <cp:contentType/>
  <cp:contentStatus/>
</cp:coreProperties>
</file>